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Back up - February 1, 2023\KC-Denmark\Filer, fotos mv\Foto\23.09x - Digital Flow Meter\Conversion table -  counter read-out vs. water volume\"/>
    </mc:Choice>
  </mc:AlternateContent>
  <xr:revisionPtr revIDLastSave="0" documentId="13_ncr:1_{72A94CFD-66FC-4F11-A0B2-50CA5A733987}" xr6:coauthVersionLast="47" xr6:coauthVersionMax="47" xr10:uidLastSave="{00000000-0000-0000-0000-000000000000}"/>
  <bookViews>
    <workbookView xWindow="-110" yWindow="-110" windowWidth="38620" windowHeight="21220" xr2:uid="{A5CC54B2-A0F2-4C60-A201-54D89C1F60D3}"/>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17" i="1"/>
  <c r="B7" i="1"/>
  <c r="B8" i="1" s="1"/>
  <c r="B31" i="1"/>
  <c r="B18" i="1"/>
  <c r="B19" i="1" s="1"/>
  <c r="B32" i="1" l="1"/>
  <c r="B20" i="1"/>
</calcChain>
</file>

<file path=xl/sharedStrings.xml><?xml version="1.0" encoding="utf-8"?>
<sst xmlns="http://schemas.openxmlformats.org/spreadsheetml/2006/main" count="32" uniqueCount="18">
  <si>
    <t>Difference</t>
  </si>
  <si>
    <t>Radius</t>
  </si>
  <si>
    <t>Diameter of the circle</t>
  </si>
  <si>
    <t>m²</t>
  </si>
  <si>
    <t>Total</t>
  </si>
  <si>
    <t>Liters</t>
  </si>
  <si>
    <t>B = wide</t>
  </si>
  <si>
    <t>H = height</t>
  </si>
  <si>
    <t>Counter finish</t>
  </si>
  <si>
    <t>Counter start</t>
  </si>
  <si>
    <t>Area</t>
  </si>
  <si>
    <t>Calculation of liters according to the diameter of the circle</t>
  </si>
  <si>
    <t>KC Denmark 23.095 standard flow meter with a honeycomb in the 84 mm tube</t>
  </si>
  <si>
    <t>cm</t>
  </si>
  <si>
    <r>
      <rPr>
        <b/>
        <sz val="11"/>
        <color theme="1"/>
        <rFont val="Calibri"/>
        <family val="2"/>
        <scheme val="minor"/>
      </rPr>
      <t>Manual conversion of the counter reading :</t>
    </r>
    <r>
      <rPr>
        <sz val="11"/>
        <color theme="1"/>
        <rFont val="Calibri"/>
        <family val="2"/>
        <scheme val="minor"/>
      </rPr>
      <t xml:space="preserve">
The pitch of the impeller is 0,3 m per revolution; i.e. the number of revolutions multiplied by 0,3 makes the towing distance.
For quantitative measurements the threshold flow velocity of the impeller should not be smaller then 0,5 m/sec. For comparison measurements flow velocities smaller than 0,5 m/sec. are possible.
Example: The number of revolutions is 100; this means a towing distance of 30 m.
The opening area of the plankton net must be known, or it has to be calculated. The water volume passed through the plankton net is determined as follows:
</t>
    </r>
    <r>
      <rPr>
        <i/>
        <sz val="11"/>
        <color theme="1"/>
        <rFont val="Calibri"/>
        <family val="2"/>
        <scheme val="minor"/>
      </rPr>
      <t xml:space="preserve">Indicated number of revolutions x 0,3 x net opening area (m²) x 1000 = water volume.
</t>
    </r>
    <r>
      <rPr>
        <sz val="11"/>
        <color theme="1"/>
        <rFont val="Calibri"/>
        <family val="2"/>
        <scheme val="minor"/>
      </rPr>
      <t xml:space="preserve">
</t>
    </r>
    <r>
      <rPr>
        <b/>
        <sz val="11"/>
        <color theme="1"/>
        <rFont val="Calibri"/>
        <family val="2"/>
        <scheme val="minor"/>
      </rPr>
      <t>Example 1:</t>
    </r>
    <r>
      <rPr>
        <sz val="11"/>
        <color theme="1"/>
        <rFont val="Calibri"/>
        <family val="2"/>
        <scheme val="minor"/>
      </rPr>
      <t xml:space="preserve">
The plankton net has a diameter of 40 cm, i.e. the opening area is 0,125 m².
If the number of revolutions associated with a tow is 266 (noted from the digital flow meter counter), the water volume passed through the plankton net is:
</t>
    </r>
    <r>
      <rPr>
        <i/>
        <sz val="11"/>
        <color theme="1"/>
        <rFont val="Calibri"/>
        <family val="2"/>
        <scheme val="minor"/>
      </rPr>
      <t xml:space="preserve">Volume = 266 x 0,3  x  0,125 m² x 1000 = 9975 L = 9,975 m³
</t>
    </r>
    <r>
      <rPr>
        <sz val="11"/>
        <color theme="1"/>
        <rFont val="Calibri"/>
        <family val="2"/>
        <scheme val="minor"/>
      </rPr>
      <t xml:space="preserve">
</t>
    </r>
    <r>
      <rPr>
        <b/>
        <sz val="11"/>
        <color theme="1"/>
        <rFont val="Calibri"/>
        <family val="2"/>
        <scheme val="minor"/>
      </rPr>
      <t>Example 2:</t>
    </r>
    <r>
      <rPr>
        <sz val="11"/>
        <color theme="1"/>
        <rFont val="Calibri"/>
        <family val="2"/>
        <scheme val="minor"/>
      </rPr>
      <t xml:space="preserve">
The Plankton Net has a diameter of 50 cm, i.e. the opening area is 0,196 m².
If the number of revolutions associated with a tow is 100 (noted from the digital flow meter counter), the water volume passed through the plankton net is:
</t>
    </r>
    <r>
      <rPr>
        <i/>
        <sz val="11"/>
        <color theme="1"/>
        <rFont val="Calibri"/>
        <family val="2"/>
        <scheme val="minor"/>
      </rPr>
      <t>Volume = 100 x 0,3 x 0,196 m² x 1000 = 5880 L = 5,880 m³</t>
    </r>
  </si>
  <si>
    <t>Conversion table of counter numbers to liters</t>
  </si>
  <si>
    <t>Rev. February 6, 2023 - lkj</t>
  </si>
  <si>
    <t>Calculation of liters in relation to the size of a square or a rectangle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</si>
</sst>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
    <font>
      <sz val="11"/>
      <color theme="1"/>
      <name val="Calibri"/>
      <family val="2"/>
      <scheme val="minor"/>
    </font>
    <font>
      <sz val="21"/>
      <color rgb="FF202124"/>
      <name val="Inherit"/>
    </font>
    <font>
      <b/>
      <sz val="14"/>
      <color theme="1"/>
      <name val="Calibri"/>
      <family val="2"/>
      <scheme val="minor"/>
    </font>
    <font>
      <sz val="8"/>
      <name val="Calibri"/>
      <family val="2"/>
      <scheme val="minor"/>
    </font>
    <font>
      <b/>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1" fillId="0" borderId="0" xfId="0" applyFont="1" applyAlignment="1">
      <alignment vertical="center"/>
    </xf>
    <xf numFmtId="0" fontId="0" fillId="3" borderId="1" xfId="0" applyFill="1" applyBorder="1"/>
    <xf numFmtId="0" fontId="0" fillId="6" borderId="1" xfId="0" applyFill="1" applyBorder="1"/>
    <xf numFmtId="0" fontId="0" fillId="4" borderId="1" xfId="0" applyFill="1" applyBorder="1"/>
    <xf numFmtId="164" fontId="0" fillId="6" borderId="1" xfId="0" applyNumberFormat="1" applyFill="1" applyBorder="1"/>
    <xf numFmtId="11" fontId="0" fillId="6" borderId="1" xfId="0" applyNumberFormat="1" applyFill="1" applyBorder="1"/>
    <xf numFmtId="0" fontId="0" fillId="5" borderId="1" xfId="0" applyFill="1" applyBorder="1" applyProtection="1">
      <protection locked="0"/>
    </xf>
    <xf numFmtId="0" fontId="2" fillId="2" borderId="1" xfId="0" applyFont="1" applyFill="1" applyBorder="1" applyAlignment="1">
      <alignment horizontal="center"/>
    </xf>
    <xf numFmtId="0" fontId="1" fillId="2" borderId="1" xfId="0" applyFont="1" applyFill="1" applyBorder="1" applyAlignment="1">
      <alignment horizontal="center" vertical="center"/>
    </xf>
    <xf numFmtId="0" fontId="0" fillId="0" borderId="0" xfId="0" applyAlignment="1">
      <alignment vertical="top" wrapText="1"/>
    </xf>
    <xf numFmtId="0" fontId="0" fillId="0" borderId="0" xfId="0" applyAlignment="1">
      <alignment vertical="top"/>
    </xf>
    <xf numFmtId="165" fontId="0" fillId="2"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28574</xdr:colOff>
      <xdr:row>13</xdr:row>
      <xdr:rowOff>28575</xdr:rowOff>
    </xdr:from>
    <xdr:to>
      <xdr:col>10</xdr:col>
      <xdr:colOff>419099</xdr:colOff>
      <xdr:row>24</xdr:row>
      <xdr:rowOff>29785</xdr:rowOff>
    </xdr:to>
    <xdr:pic>
      <xdr:nvPicPr>
        <xdr:cNvPr id="3" name="Billede 2">
          <a:extLst>
            <a:ext uri="{FF2B5EF4-FFF2-40B4-BE49-F238E27FC236}">
              <a16:creationId xmlns:a16="http://schemas.microsoft.com/office/drawing/2014/main" id="{F91AE347-B135-965B-F727-0A2403BEDF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34074" y="2743200"/>
          <a:ext cx="2219325" cy="2096710"/>
        </a:xfrm>
        <a:prstGeom prst="rect">
          <a:avLst/>
        </a:prstGeom>
      </xdr:spPr>
    </xdr:pic>
    <xdr:clientData/>
  </xdr:twoCellAnchor>
  <xdr:twoCellAnchor editAs="oneCell">
    <xdr:from>
      <xdr:col>7</xdr:col>
      <xdr:colOff>9525</xdr:colOff>
      <xdr:row>25</xdr:row>
      <xdr:rowOff>28575</xdr:rowOff>
    </xdr:from>
    <xdr:to>
      <xdr:col>10</xdr:col>
      <xdr:colOff>520700</xdr:colOff>
      <xdr:row>33</xdr:row>
      <xdr:rowOff>49168</xdr:rowOff>
    </xdr:to>
    <xdr:pic>
      <xdr:nvPicPr>
        <xdr:cNvPr id="7" name="Billede 6">
          <a:extLst>
            <a:ext uri="{FF2B5EF4-FFF2-40B4-BE49-F238E27FC236}">
              <a16:creationId xmlns:a16="http://schemas.microsoft.com/office/drawing/2014/main" id="{7CFFE84C-0289-7B3D-F997-958196AEE7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48375" y="4930775"/>
          <a:ext cx="2339975" cy="1493793"/>
        </a:xfrm>
        <a:prstGeom prst="rect">
          <a:avLst/>
        </a:prstGeom>
      </xdr:spPr>
    </xdr:pic>
    <xdr:clientData/>
  </xdr:twoCellAnchor>
  <xdr:twoCellAnchor editAs="oneCell">
    <xdr:from>
      <xdr:col>7</xdr:col>
      <xdr:colOff>85725</xdr:colOff>
      <xdr:row>4</xdr:row>
      <xdr:rowOff>95250</xdr:rowOff>
    </xdr:from>
    <xdr:to>
      <xdr:col>10</xdr:col>
      <xdr:colOff>479425</xdr:colOff>
      <xdr:row>11</xdr:row>
      <xdr:rowOff>95250</xdr:rowOff>
    </xdr:to>
    <xdr:pic>
      <xdr:nvPicPr>
        <xdr:cNvPr id="11" name="Billede 10">
          <a:extLst>
            <a:ext uri="{FF2B5EF4-FFF2-40B4-BE49-F238E27FC236}">
              <a16:creationId xmlns:a16="http://schemas.microsoft.com/office/drawing/2014/main" id="{FD725B75-C139-8B58-CAD5-C78EC2471A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1225" y="1047750"/>
          <a:ext cx="2222500" cy="13335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0D199-8765-453A-863B-FD84CA47321B}">
  <dimension ref="A1:K64"/>
  <sheetViews>
    <sheetView tabSelected="1" workbookViewId="0">
      <selection activeCell="E20" sqref="E20"/>
    </sheetView>
  </sheetViews>
  <sheetFormatPr defaultRowHeight="14.5"/>
  <cols>
    <col min="1" max="1" width="26.26953125" bestFit="1" customWidth="1"/>
    <col min="2" max="2" width="16.54296875" customWidth="1"/>
  </cols>
  <sheetData>
    <row r="1" spans="1:9" ht="26">
      <c r="A1" s="10" t="s">
        <v>15</v>
      </c>
      <c r="B1" s="10"/>
      <c r="C1" s="10"/>
      <c r="D1" s="10"/>
      <c r="E1" s="10"/>
      <c r="F1" s="10"/>
      <c r="G1" s="10"/>
      <c r="H1" s="2"/>
      <c r="I1" s="2"/>
    </row>
    <row r="4" spans="1:9" ht="18.5">
      <c r="A4" s="9" t="s">
        <v>12</v>
      </c>
      <c r="B4" s="9"/>
      <c r="C4" s="9"/>
      <c r="D4" s="9"/>
      <c r="E4" s="9"/>
      <c r="F4" s="9"/>
      <c r="G4" s="9"/>
      <c r="H4" s="1"/>
      <c r="I4" s="1"/>
    </row>
    <row r="5" spans="1:9">
      <c r="A5" s="3" t="s">
        <v>9</v>
      </c>
      <c r="B5" s="8">
        <v>10000</v>
      </c>
      <c r="C5" s="4"/>
    </row>
    <row r="6" spans="1:9">
      <c r="A6" s="3" t="s">
        <v>8</v>
      </c>
      <c r="B6" s="8">
        <v>25000</v>
      </c>
      <c r="C6" s="4"/>
    </row>
    <row r="7" spans="1:9">
      <c r="A7" s="3" t="s">
        <v>0</v>
      </c>
      <c r="B7" s="4">
        <f>B6-B5</f>
        <v>15000</v>
      </c>
      <c r="C7" s="4"/>
    </row>
    <row r="8" spans="1:9">
      <c r="A8" s="5" t="s">
        <v>4</v>
      </c>
      <c r="B8" s="13">
        <f>B7*0.3*0.00554*1000</f>
        <v>24930</v>
      </c>
      <c r="C8" s="5" t="s">
        <v>5</v>
      </c>
    </row>
    <row r="13" spans="1:9" ht="18.5">
      <c r="A13" s="9" t="s">
        <v>11</v>
      </c>
      <c r="B13" s="9"/>
      <c r="C13" s="9"/>
      <c r="D13" s="9"/>
      <c r="E13" s="9"/>
      <c r="F13" s="9"/>
      <c r="G13" s="9"/>
      <c r="H13" s="1"/>
      <c r="I13" s="1"/>
    </row>
    <row r="14" spans="1:9">
      <c r="A14" s="3" t="s">
        <v>2</v>
      </c>
      <c r="B14" s="8">
        <v>30</v>
      </c>
      <c r="C14" s="4" t="s">
        <v>13</v>
      </c>
    </row>
    <row r="15" spans="1:9">
      <c r="A15" s="3" t="s">
        <v>9</v>
      </c>
      <c r="B15" s="8">
        <v>10000</v>
      </c>
      <c r="C15" s="4"/>
    </row>
    <row r="16" spans="1:9">
      <c r="A16" s="3" t="s">
        <v>8</v>
      </c>
      <c r="B16" s="8">
        <v>25000</v>
      </c>
      <c r="C16" s="4"/>
    </row>
    <row r="17" spans="1:9">
      <c r="A17" s="3" t="s">
        <v>0</v>
      </c>
      <c r="B17" s="4">
        <f>B16-B15</f>
        <v>15000</v>
      </c>
      <c r="C17" s="4"/>
    </row>
    <row r="18" spans="1:9">
      <c r="A18" s="3" t="s">
        <v>1</v>
      </c>
      <c r="B18" s="4">
        <f>B14/2</f>
        <v>15</v>
      </c>
      <c r="C18" s="4" t="s">
        <v>13</v>
      </c>
    </row>
    <row r="19" spans="1:9">
      <c r="A19" s="3" t="s">
        <v>10</v>
      </c>
      <c r="B19" s="6">
        <f>(PI()*B18^2)/10000</f>
        <v>7.0685834705770348E-2</v>
      </c>
      <c r="C19" s="7" t="s">
        <v>3</v>
      </c>
    </row>
    <row r="20" spans="1:9">
      <c r="A20" s="5" t="s">
        <v>4</v>
      </c>
      <c r="B20" s="13">
        <f>B17*0.3*B19*1000</f>
        <v>318086.25617596658</v>
      </c>
      <c r="C20" s="5" t="s">
        <v>5</v>
      </c>
    </row>
    <row r="25" spans="1:9" ht="18.5">
      <c r="A25" s="9" t="s">
        <v>17</v>
      </c>
      <c r="B25" s="9"/>
      <c r="C25" s="9"/>
      <c r="D25" s="9"/>
      <c r="E25" s="9"/>
      <c r="F25" s="9"/>
      <c r="G25" s="9"/>
      <c r="H25" s="1"/>
      <c r="I25" s="1"/>
    </row>
    <row r="26" spans="1:9">
      <c r="A26" s="3" t="s">
        <v>7</v>
      </c>
      <c r="B26" s="8">
        <v>15</v>
      </c>
      <c r="C26" s="4" t="s">
        <v>13</v>
      </c>
    </row>
    <row r="27" spans="1:9">
      <c r="A27" s="3" t="s">
        <v>6</v>
      </c>
      <c r="B27" s="8">
        <v>25</v>
      </c>
      <c r="C27" s="4"/>
    </row>
    <row r="28" spans="1:9">
      <c r="A28" s="3" t="s">
        <v>9</v>
      </c>
      <c r="B28" s="8">
        <v>10000</v>
      </c>
      <c r="C28" s="4"/>
    </row>
    <row r="29" spans="1:9">
      <c r="A29" s="3" t="s">
        <v>8</v>
      </c>
      <c r="B29" s="8">
        <v>25000</v>
      </c>
      <c r="C29" s="4"/>
    </row>
    <row r="30" spans="1:9">
      <c r="A30" s="3" t="s">
        <v>0</v>
      </c>
      <c r="B30" s="4">
        <f>B29-B28</f>
        <v>15000</v>
      </c>
      <c r="C30" s="4"/>
    </row>
    <row r="31" spans="1:9">
      <c r="A31" s="3" t="s">
        <v>10</v>
      </c>
      <c r="B31" s="6">
        <f>(B26*B27)/10000</f>
        <v>3.7499999999999999E-2</v>
      </c>
      <c r="C31" s="7" t="s">
        <v>3</v>
      </c>
    </row>
    <row r="32" spans="1:9">
      <c r="A32" s="5" t="s">
        <v>4</v>
      </c>
      <c r="B32" s="13">
        <f>B30*0.3*B31*1000</f>
        <v>168750</v>
      </c>
      <c r="C32" s="5" t="s">
        <v>5</v>
      </c>
    </row>
    <row r="39" spans="1:11">
      <c r="A39" s="11" t="s">
        <v>14</v>
      </c>
      <c r="B39" s="12"/>
      <c r="C39" s="12"/>
      <c r="D39" s="12"/>
      <c r="E39" s="12"/>
      <c r="F39" s="12"/>
      <c r="G39" s="12"/>
      <c r="H39" s="12"/>
      <c r="I39" s="12"/>
      <c r="J39" s="12"/>
      <c r="K39" s="12"/>
    </row>
    <row r="40" spans="1:11">
      <c r="A40" s="12"/>
      <c r="B40" s="12"/>
      <c r="C40" s="12"/>
      <c r="D40" s="12"/>
      <c r="E40" s="12"/>
      <c r="F40" s="12"/>
      <c r="G40" s="12"/>
      <c r="H40" s="12"/>
      <c r="I40" s="12"/>
      <c r="J40" s="12"/>
      <c r="K40" s="12"/>
    </row>
    <row r="41" spans="1:11">
      <c r="A41" s="12"/>
      <c r="B41" s="12"/>
      <c r="C41" s="12"/>
      <c r="D41" s="12"/>
      <c r="E41" s="12"/>
      <c r="F41" s="12"/>
      <c r="G41" s="12"/>
      <c r="H41" s="12"/>
      <c r="I41" s="12"/>
      <c r="J41" s="12"/>
      <c r="K41" s="12"/>
    </row>
    <row r="42" spans="1:11">
      <c r="A42" s="12"/>
      <c r="B42" s="12"/>
      <c r="C42" s="12"/>
      <c r="D42" s="12"/>
      <c r="E42" s="12"/>
      <c r="F42" s="12"/>
      <c r="G42" s="12"/>
      <c r="H42" s="12"/>
      <c r="I42" s="12"/>
      <c r="J42" s="12"/>
      <c r="K42" s="12"/>
    </row>
    <row r="43" spans="1:11">
      <c r="A43" s="12"/>
      <c r="B43" s="12"/>
      <c r="C43" s="12"/>
      <c r="D43" s="12"/>
      <c r="E43" s="12"/>
      <c r="F43" s="12"/>
      <c r="G43" s="12"/>
      <c r="H43" s="12"/>
      <c r="I43" s="12"/>
      <c r="J43" s="12"/>
      <c r="K43" s="12"/>
    </row>
    <row r="44" spans="1:11">
      <c r="A44" s="12"/>
      <c r="B44" s="12"/>
      <c r="C44" s="12"/>
      <c r="D44" s="12"/>
      <c r="E44" s="12"/>
      <c r="F44" s="12"/>
      <c r="G44" s="12"/>
      <c r="H44" s="12"/>
      <c r="I44" s="12"/>
      <c r="J44" s="12"/>
      <c r="K44" s="12"/>
    </row>
    <row r="45" spans="1:11">
      <c r="A45" s="12"/>
      <c r="B45" s="12"/>
      <c r="C45" s="12"/>
      <c r="D45" s="12"/>
      <c r="E45" s="12"/>
      <c r="F45" s="12"/>
      <c r="G45" s="12"/>
      <c r="H45" s="12"/>
      <c r="I45" s="12"/>
      <c r="J45" s="12"/>
      <c r="K45" s="12"/>
    </row>
    <row r="46" spans="1:11">
      <c r="A46" s="12"/>
      <c r="B46" s="12"/>
      <c r="C46" s="12"/>
      <c r="D46" s="12"/>
      <c r="E46" s="12"/>
      <c r="F46" s="12"/>
      <c r="G46" s="12"/>
      <c r="H46" s="12"/>
      <c r="I46" s="12"/>
      <c r="J46" s="12"/>
      <c r="K46" s="12"/>
    </row>
    <row r="47" spans="1:11">
      <c r="A47" s="12"/>
      <c r="B47" s="12"/>
      <c r="C47" s="12"/>
      <c r="D47" s="12"/>
      <c r="E47" s="12"/>
      <c r="F47" s="12"/>
      <c r="G47" s="12"/>
      <c r="H47" s="12"/>
      <c r="I47" s="12"/>
      <c r="J47" s="12"/>
      <c r="K47" s="12"/>
    </row>
    <row r="48" spans="1:11">
      <c r="A48" s="12"/>
      <c r="B48" s="12"/>
      <c r="C48" s="12"/>
      <c r="D48" s="12"/>
      <c r="E48" s="12"/>
      <c r="F48" s="12"/>
      <c r="G48" s="12"/>
      <c r="H48" s="12"/>
      <c r="I48" s="12"/>
      <c r="J48" s="12"/>
      <c r="K48" s="12"/>
    </row>
    <row r="49" spans="1:11">
      <c r="A49" s="12"/>
      <c r="B49" s="12"/>
      <c r="C49" s="12"/>
      <c r="D49" s="12"/>
      <c r="E49" s="12"/>
      <c r="F49" s="12"/>
      <c r="G49" s="12"/>
      <c r="H49" s="12"/>
      <c r="I49" s="12"/>
      <c r="J49" s="12"/>
      <c r="K49" s="12"/>
    </row>
    <row r="50" spans="1:11">
      <c r="A50" s="12"/>
      <c r="B50" s="12"/>
      <c r="C50" s="12"/>
      <c r="D50" s="12"/>
      <c r="E50" s="12"/>
      <c r="F50" s="12"/>
      <c r="G50" s="12"/>
      <c r="H50" s="12"/>
      <c r="I50" s="12"/>
      <c r="J50" s="12"/>
      <c r="K50" s="12"/>
    </row>
    <row r="51" spans="1:11">
      <c r="A51" s="12"/>
      <c r="B51" s="12"/>
      <c r="C51" s="12"/>
      <c r="D51" s="12"/>
      <c r="E51" s="12"/>
      <c r="F51" s="12"/>
      <c r="G51" s="12"/>
      <c r="H51" s="12"/>
      <c r="I51" s="12"/>
      <c r="J51" s="12"/>
      <c r="K51" s="12"/>
    </row>
    <row r="52" spans="1:11">
      <c r="A52" s="12"/>
      <c r="B52" s="12"/>
      <c r="C52" s="12"/>
      <c r="D52" s="12"/>
      <c r="E52" s="12"/>
      <c r="F52" s="12"/>
      <c r="G52" s="12"/>
      <c r="H52" s="12"/>
      <c r="I52" s="12"/>
      <c r="J52" s="12"/>
      <c r="K52" s="12"/>
    </row>
    <row r="53" spans="1:11">
      <c r="A53" s="12"/>
      <c r="B53" s="12"/>
      <c r="C53" s="12"/>
      <c r="D53" s="12"/>
      <c r="E53" s="12"/>
      <c r="F53" s="12"/>
      <c r="G53" s="12"/>
      <c r="H53" s="12"/>
      <c r="I53" s="12"/>
      <c r="J53" s="12"/>
      <c r="K53" s="12"/>
    </row>
    <row r="54" spans="1:11">
      <c r="A54" s="12"/>
      <c r="B54" s="12"/>
      <c r="C54" s="12"/>
      <c r="D54" s="12"/>
      <c r="E54" s="12"/>
      <c r="F54" s="12"/>
      <c r="G54" s="12"/>
      <c r="H54" s="12"/>
      <c r="I54" s="12"/>
      <c r="J54" s="12"/>
      <c r="K54" s="12"/>
    </row>
    <row r="55" spans="1:11">
      <c r="A55" s="12"/>
      <c r="B55" s="12"/>
      <c r="C55" s="12"/>
      <c r="D55" s="12"/>
      <c r="E55" s="12"/>
      <c r="F55" s="12"/>
      <c r="G55" s="12"/>
      <c r="H55" s="12"/>
      <c r="I55" s="12"/>
      <c r="J55" s="12"/>
      <c r="K55" s="12"/>
    </row>
    <row r="56" spans="1:11">
      <c r="A56" s="12"/>
      <c r="B56" s="12"/>
      <c r="C56" s="12"/>
      <c r="D56" s="12"/>
      <c r="E56" s="12"/>
      <c r="F56" s="12"/>
      <c r="G56" s="12"/>
      <c r="H56" s="12"/>
      <c r="I56" s="12"/>
      <c r="J56" s="12"/>
      <c r="K56" s="12"/>
    </row>
    <row r="57" spans="1:11">
      <c r="A57" s="12"/>
      <c r="B57" s="12"/>
      <c r="C57" s="12"/>
      <c r="D57" s="12"/>
      <c r="E57" s="12"/>
      <c r="F57" s="12"/>
      <c r="G57" s="12"/>
      <c r="H57" s="12"/>
      <c r="I57" s="12"/>
      <c r="J57" s="12"/>
      <c r="K57" s="12"/>
    </row>
    <row r="58" spans="1:11">
      <c r="A58" s="12"/>
      <c r="B58" s="12"/>
      <c r="C58" s="12"/>
      <c r="D58" s="12"/>
      <c r="E58" s="12"/>
      <c r="F58" s="12"/>
      <c r="G58" s="12"/>
      <c r="H58" s="12"/>
      <c r="I58" s="12"/>
      <c r="J58" s="12"/>
      <c r="K58" s="12"/>
    </row>
    <row r="59" spans="1:11">
      <c r="A59" s="12"/>
      <c r="B59" s="12"/>
      <c r="C59" s="12"/>
      <c r="D59" s="12"/>
      <c r="E59" s="12"/>
      <c r="F59" s="12"/>
      <c r="G59" s="12"/>
      <c r="H59" s="12"/>
      <c r="I59" s="12"/>
      <c r="J59" s="12"/>
      <c r="K59" s="12"/>
    </row>
    <row r="60" spans="1:11">
      <c r="A60" s="12"/>
      <c r="B60" s="12"/>
      <c r="C60" s="12"/>
      <c r="D60" s="12"/>
      <c r="E60" s="12"/>
      <c r="F60" s="12"/>
      <c r="G60" s="12"/>
      <c r="H60" s="12"/>
      <c r="I60" s="12"/>
      <c r="J60" s="12"/>
      <c r="K60" s="12"/>
    </row>
    <row r="61" spans="1:11">
      <c r="A61" s="12"/>
      <c r="B61" s="12"/>
      <c r="C61" s="12"/>
      <c r="D61" s="12"/>
      <c r="E61" s="12"/>
      <c r="F61" s="12"/>
      <c r="G61" s="12"/>
      <c r="H61" s="12"/>
      <c r="I61" s="12"/>
      <c r="J61" s="12"/>
      <c r="K61" s="12"/>
    </row>
    <row r="62" spans="1:11">
      <c r="A62" s="12"/>
      <c r="B62" s="12"/>
      <c r="C62" s="12"/>
      <c r="D62" s="12"/>
      <c r="E62" s="12"/>
      <c r="F62" s="12"/>
      <c r="G62" s="12"/>
      <c r="H62" s="12"/>
      <c r="I62" s="12"/>
      <c r="J62" s="12"/>
      <c r="K62" s="12"/>
    </row>
    <row r="63" spans="1:11" ht="65" customHeight="1">
      <c r="A63" s="12"/>
      <c r="B63" s="12"/>
      <c r="C63" s="12"/>
      <c r="D63" s="12"/>
      <c r="E63" s="12"/>
      <c r="F63" s="12"/>
      <c r="G63" s="12"/>
      <c r="H63" s="12"/>
      <c r="I63" s="12"/>
      <c r="J63" s="12"/>
      <c r="K63" s="12"/>
    </row>
    <row r="64" spans="1:11">
      <c r="A64" t="s">
        <v>16</v>
      </c>
    </row>
  </sheetData>
  <sheetProtection sheet="1" objects="1" scenarios="1"/>
  <mergeCells count="5">
    <mergeCell ref="A25:G25"/>
    <mergeCell ref="A4:G4"/>
    <mergeCell ref="A13:G13"/>
    <mergeCell ref="A1:G1"/>
    <mergeCell ref="A39:K63"/>
  </mergeCells>
  <phoneticPr fontId="3"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Tonny</dc:creator>
  <cp:lastModifiedBy>Karsten Jensen</cp:lastModifiedBy>
  <dcterms:created xsi:type="dcterms:W3CDTF">2023-01-10T14:02:44Z</dcterms:created>
  <dcterms:modified xsi:type="dcterms:W3CDTF">2023-02-06T16:11:57Z</dcterms:modified>
</cp:coreProperties>
</file>